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pacho\FIDEFOMI\2020\12.- Diciembre\Reportes solicitados 1220\"/>
    </mc:Choice>
  </mc:AlternateContent>
  <bookViews>
    <workbookView xWindow="0" yWindow="0" windowWidth="25200" windowHeight="11880"/>
  </bookViews>
  <sheets>
    <sheet name="flujo" sheetId="10" r:id="rId1"/>
  </sheets>
  <externalReferences>
    <externalReference r:id="rId2"/>
  </externalReferences>
  <definedNames>
    <definedName name="_xlnm.Print_Titles" localSheetId="0">flujo!$1:$11</definedName>
  </definedNames>
  <calcPr calcId="152511"/>
</workbook>
</file>

<file path=xl/calcChain.xml><?xml version="1.0" encoding="utf-8"?>
<calcChain xmlns="http://schemas.openxmlformats.org/spreadsheetml/2006/main">
  <c r="C55" i="10" l="1"/>
  <c r="C49" i="10"/>
  <c r="C45" i="10"/>
  <c r="C53" i="10" s="1"/>
  <c r="C26" i="10"/>
  <c r="C43" i="10" s="1"/>
  <c r="C15" i="10"/>
  <c r="D60" i="10"/>
  <c r="D55" i="10"/>
  <c r="D65" i="10" s="1"/>
  <c r="D49" i="10"/>
  <c r="D45" i="10"/>
  <c r="D53" i="10" s="1"/>
  <c r="D24" i="10" l="1"/>
  <c r="D15" i="10" s="1"/>
  <c r="D26" i="10" l="1"/>
  <c r="D43" i="10" s="1"/>
  <c r="D66" i="10" s="1"/>
  <c r="D68" i="10" s="1"/>
  <c r="C60" i="10"/>
  <c r="C65" i="10" s="1"/>
  <c r="C66" i="10" s="1"/>
  <c r="C68" i="10" s="1"/>
</calcChain>
</file>

<file path=xl/sharedStrings.xml><?xml version="1.0" encoding="utf-8"?>
<sst xmlns="http://schemas.openxmlformats.org/spreadsheetml/2006/main" count="63" uniqueCount="55">
  <si>
    <t>ESTADO DE FLUJO DE EFECTIVO</t>
  </si>
  <si>
    <t>(CIFRAS EN PESOS)</t>
  </si>
  <si>
    <t>CONCEPTO</t>
  </si>
  <si>
    <t>Origen</t>
  </si>
  <si>
    <t>Aplicación</t>
  </si>
  <si>
    <t>Servicios Personales</t>
  </si>
  <si>
    <t>Materiales y Suministros</t>
  </si>
  <si>
    <t>Servicios Generales</t>
  </si>
  <si>
    <t>Efectivo y Equivalentes al Efectivo al Inicio del Ejercicio</t>
  </si>
  <si>
    <t>Bienes Muebles</t>
  </si>
  <si>
    <t>Aportaciones</t>
  </si>
  <si>
    <t>Bienes Inmuebles, Infraestructura y Construcciones en Proceso</t>
  </si>
  <si>
    <t>Bajo protesta de decir verdad declaramos que los Estados Financieros y sus notas, son razonablemente correctos y son responsabilidad del emisor.</t>
  </si>
  <si>
    <t>DICIEMBRE 2019</t>
  </si>
  <si>
    <t>Del 1 de Enero al 31 de Diciembre de 2020</t>
  </si>
  <si>
    <t>DICIEMBRE 2020</t>
  </si>
  <si>
    <t>ESTADO DE FLUJOS DE EFECTIVO</t>
  </si>
  <si>
    <t>Flujos de Efectivo de las Actividades de Operación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</si>
  <si>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</si>
  <si>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</si>
  <si>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</si>
  <si>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</si>
  <si>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</si>
  <si>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</si>
  <si>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</si>
  <si>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</si>
  <si>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Pensioes y Jubilaciones</t>
  </si>
  <si>
    <t>Otros Orígenes de Operación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</si>
  <si>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</si>
  <si>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</si>
  <si>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</si>
  <si>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</si>
  <si>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</si>
  <si>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</si>
  <si>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</si>
  <si>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</si>
  <si>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</si>
  <si>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</si>
  <si>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</si>
  <si>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Otros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</si>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</sst>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0.0%"/>
    <numFmt numFmtId="167" formatCode="#,##0_ ;\-#,##0\ 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3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sz val="11"/>
      <color theme="3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/>
    <xf numFmtId="0" fontId="4" fillId="0" borderId="0" xfId="1" applyFont="1" applyFill="1" applyBorder="1"/>
    <xf numFmtId="0" fontId="3" fillId="0" borderId="0" xfId="1" applyFont="1" applyFill="1" applyBorder="1"/>
    <xf numFmtId="43" fontId="5" fillId="0" borderId="0" xfId="2" applyNumberFormat="1" applyFont="1" applyFill="1" applyBorder="1"/>
    <xf numFmtId="3" fontId="3" fillId="0" borderId="0" xfId="1" applyNumberFormat="1" applyFont="1" applyFill="1" applyBorder="1"/>
    <xf numFmtId="43" fontId="3" fillId="0" borderId="0" xfId="1" applyNumberFormat="1" applyFont="1" applyFill="1" applyBorder="1"/>
    <xf numFmtId="43" fontId="3" fillId="0" borderId="0" xfId="3" applyFont="1" applyFill="1" applyBorder="1"/>
    <xf numFmtId="3" fontId="4" fillId="0" borderId="0" xfId="2" applyNumberFormat="1" applyFont="1" applyFill="1" applyBorder="1"/>
    <xf numFmtId="3" fontId="4" fillId="0" borderId="0" xfId="1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3" fontId="3" fillId="0" borderId="0" xfId="1" applyNumberFormat="1" applyFont="1" applyFill="1" applyBorder="1" applyAlignment="1"/>
    <xf numFmtId="3" fontId="4" fillId="0" borderId="0" xfId="1" applyNumberFormat="1" applyFont="1" applyFill="1" applyBorder="1" applyAlignment="1"/>
    <xf numFmtId="3" fontId="4" fillId="0" borderId="0" xfId="2" applyNumberFormat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Border="1"/>
    <xf numFmtId="41" fontId="3" fillId="0" borderId="0" xfId="2" applyNumberFormat="1" applyFont="1" applyBorder="1"/>
    <xf numFmtId="41" fontId="3" fillId="0" borderId="0" xfId="1" applyNumberFormat="1" applyFont="1" applyBorder="1"/>
    <xf numFmtId="0" fontId="10" fillId="0" borderId="0" xfId="1" applyFont="1" applyBorder="1" applyAlignment="1">
      <alignment horizontal="center" vertical="center"/>
    </xf>
    <xf numFmtId="0" fontId="1" fillId="0" borderId="0" xfId="0" applyFont="1"/>
    <xf numFmtId="0" fontId="11" fillId="0" borderId="0" xfId="1" applyFont="1" applyBorder="1" applyAlignment="1">
      <alignment horizontal="center" vertical="center"/>
    </xf>
    <xf numFmtId="0" fontId="8" fillId="0" borderId="0" xfId="1" applyFont="1" applyBorder="1"/>
    <xf numFmtId="41" fontId="8" fillId="0" borderId="0" xfId="2" applyNumberFormat="1" applyFont="1" applyBorder="1"/>
    <xf numFmtId="41" fontId="8" fillId="0" borderId="0" xfId="1" applyNumberFormat="1" applyFont="1" applyBorder="1"/>
    <xf numFmtId="0" fontId="12" fillId="0" borderId="0" xfId="1" applyFont="1" applyBorder="1" applyAlignment="1">
      <alignment vertical="center" wrapText="1"/>
    </xf>
    <xf numFmtId="41" fontId="12" fillId="0" borderId="0" xfId="1" applyNumberFormat="1" applyFont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/>
    </xf>
    <xf numFmtId="0" fontId="8" fillId="0" borderId="0" xfId="1" applyFont="1" applyFill="1" applyBorder="1"/>
    <xf numFmtId="41" fontId="8" fillId="0" borderId="0" xfId="1" applyNumberFormat="1" applyFont="1" applyFill="1" applyBorder="1"/>
    <xf numFmtId="17" fontId="12" fillId="0" borderId="0" xfId="2" quotePrefix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/>
    </xf>
    <xf numFmtId="41" fontId="15" fillId="0" borderId="0" xfId="2" applyNumberFormat="1" applyFont="1" applyFill="1" applyBorder="1" applyAlignment="1">
      <alignment horizontal="center" wrapText="1"/>
    </xf>
    <xf numFmtId="0" fontId="16" fillId="0" borderId="0" xfId="1" applyFont="1" applyFill="1" applyBorder="1"/>
    <xf numFmtId="41" fontId="8" fillId="0" borderId="0" xfId="2" applyNumberFormat="1" applyFont="1" applyFill="1" applyBorder="1"/>
    <xf numFmtId="0" fontId="17" fillId="0" borderId="0" xfId="1" applyFont="1" applyFill="1" applyBorder="1"/>
    <xf numFmtId="41" fontId="12" fillId="0" borderId="0" xfId="2" applyNumberFormat="1" applyFont="1" applyFill="1" applyBorder="1"/>
    <xf numFmtId="0" fontId="12" fillId="0" borderId="0" xfId="1" applyFont="1" applyFill="1" applyBorder="1"/>
    <xf numFmtId="41" fontId="8" fillId="0" borderId="0" xfId="2" applyNumberFormat="1" applyFont="1" applyFill="1" applyBorder="1" applyAlignment="1">
      <alignment horizontal="right"/>
    </xf>
    <xf numFmtId="0" fontId="8" fillId="0" borderId="0" xfId="1" applyFont="1" applyFill="1" applyBorder="1" applyAlignment="1"/>
    <xf numFmtId="0" fontId="12" fillId="0" borderId="0" xfId="1" applyFont="1" applyFill="1" applyBorder="1" applyAlignment="1"/>
    <xf numFmtId="41" fontId="8" fillId="0" borderId="0" xfId="2" applyNumberFormat="1" applyFont="1" applyFill="1" applyBorder="1" applyAlignment="1">
      <alignment horizontal="center"/>
    </xf>
    <xf numFmtId="41" fontId="8" fillId="0" borderId="0" xfId="1" applyNumberFormat="1" applyFont="1" applyFill="1" applyBorder="1" applyAlignment="1"/>
    <xf numFmtId="0" fontId="17" fillId="0" borderId="0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right"/>
    </xf>
    <xf numFmtId="41" fontId="12" fillId="0" borderId="0" xfId="1" applyNumberFormat="1" applyFont="1" applyFill="1" applyBorder="1"/>
    <xf numFmtId="41" fontId="9" fillId="0" borderId="0" xfId="2" applyNumberFormat="1" applyFont="1" applyFill="1" applyBorder="1"/>
    <xf numFmtId="41" fontId="12" fillId="0" borderId="0" xfId="2" applyNumberFormat="1" applyFont="1" applyFill="1" applyBorder="1" applyAlignment="1">
      <alignment horizontal="right"/>
    </xf>
    <xf numFmtId="41" fontId="12" fillId="0" borderId="0" xfId="2" applyNumberFormat="1" applyFont="1" applyFill="1" applyBorder="1" applyAlignment="1">
      <alignment horizontal="center"/>
    </xf>
    <xf numFmtId="0" fontId="9" fillId="0" borderId="0" xfId="0" applyFont="1"/>
    <xf numFmtId="0" fontId="13" fillId="0" borderId="0" xfId="0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41" fontId="18" fillId="0" borderId="0" xfId="2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/>
    <xf numFmtId="0" fontId="1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9" fillId="0" borderId="0" xfId="0" applyFont="1" applyAlignment="1">
      <alignment horizontal="left" wrapText="1"/>
    </xf>
  </cellXfs>
  <cellStyles count="76">
    <cellStyle name="=C:\WINNT\SYSTEM32\COMMAND.COM" xfId="4"/>
    <cellStyle name="Euro" xfId="5"/>
    <cellStyle name="Euro 2" xfId="6"/>
    <cellStyle name="Millares 2" xfId="3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7"/>
    <cellStyle name="Millares 2 20" xfId="36"/>
    <cellStyle name="Millares 2 21" xfId="37"/>
    <cellStyle name="Millares 2 22" xfId="38"/>
    <cellStyle name="Millares 2 23" xfId="39"/>
    <cellStyle name="Millares 2 24" xfId="40"/>
    <cellStyle name="Millares 2 25" xfId="41"/>
    <cellStyle name="Millares 2 26" xfId="42"/>
    <cellStyle name="Millares 2 3" xfId="43"/>
    <cellStyle name="Millares 2 4" xfId="44"/>
    <cellStyle name="Millares 2 5" xfId="45"/>
    <cellStyle name="Millares 2 6" xfId="46"/>
    <cellStyle name="Millares 2 7" xfId="47"/>
    <cellStyle name="Millares 2 8" xfId="48"/>
    <cellStyle name="Millares 2 9" xfId="49"/>
    <cellStyle name="Millares 3" xfId="8"/>
    <cellStyle name="Millares 3 2" xfId="9"/>
    <cellStyle name="Millares 3 3 2" xfId="10"/>
    <cellStyle name="Millares 4" xfId="11"/>
    <cellStyle name="Millares 4 2" xfId="12"/>
    <cellStyle name="Millares 5" xfId="13"/>
    <cellStyle name="Millares 6" xfId="14"/>
    <cellStyle name="Moneda" xfId="50"/>
    <cellStyle name="Moneda 2" xfId="2"/>
    <cellStyle name="Moneda 2 2" xfId="15"/>
    <cellStyle name="Moneda 3" xfId="16"/>
    <cellStyle name="Moneda 4" xfId="17"/>
    <cellStyle name="Moneda 4 2" xfId="18"/>
    <cellStyle name="Moneda 5" xfId="19"/>
    <cellStyle name="Moneda 5 2" xfId="20"/>
    <cellStyle name="Normal" xfId="0" builtinId="0"/>
    <cellStyle name="Normal 2" xfId="1"/>
    <cellStyle name="Normal 2 2" xfId="21"/>
    <cellStyle name="Normal 3" xfId="22"/>
    <cellStyle name="Normal 3 10" xfId="51"/>
    <cellStyle name="Normal 3 11" xfId="52"/>
    <cellStyle name="Normal 3 12" xfId="53"/>
    <cellStyle name="Normal 3 13" xfId="54"/>
    <cellStyle name="Normal 3 14" xfId="55"/>
    <cellStyle name="Normal 3 15" xfId="56"/>
    <cellStyle name="Normal 3 16" xfId="57"/>
    <cellStyle name="Normal 3 17" xfId="58"/>
    <cellStyle name="Normal 3 18" xfId="59"/>
    <cellStyle name="Normal 3 19" xfId="60"/>
    <cellStyle name="Normal 3 2" xfId="61"/>
    <cellStyle name="Normal 3 20" xfId="62"/>
    <cellStyle name="Normal 3 21" xfId="63"/>
    <cellStyle name="Normal 3 22" xfId="64"/>
    <cellStyle name="Normal 3 23" xfId="65"/>
    <cellStyle name="Normal 3 24" xfId="66"/>
    <cellStyle name="Normal 3 25" xfId="67"/>
    <cellStyle name="Normal 3 26" xfId="68"/>
    <cellStyle name="Normal 3 3" xfId="69"/>
    <cellStyle name="Normal 3 4" xfId="70"/>
    <cellStyle name="Normal 3 5" xfId="71"/>
    <cellStyle name="Normal 3 6" xfId="72"/>
    <cellStyle name="Normal 3 7" xfId="73"/>
    <cellStyle name="Normal 3 8" xfId="74"/>
    <cellStyle name="Normal 3 9" xfId="75"/>
    <cellStyle name="Porcentaje 2" xfId="23"/>
    <cellStyle name="Porcentaje 2 2" xfId="24"/>
    <cellStyle name="Porcentual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923925</xdr:colOff>
      <xdr:row>3</xdr:row>
      <xdr:rowOff>130629</xdr:rowOff>
    </xdr:to>
    <xdr:pic>
      <xdr:nvPicPr>
        <xdr:cNvPr id="2" name="2 Imagen" descr="C:\Users\JJIMENEZ\Desktop\LogoSiFinanc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38125"/>
          <a:ext cx="1295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</xdr:row>
      <xdr:rowOff>28575</xdr:rowOff>
    </xdr:from>
    <xdr:to>
      <xdr:col>3</xdr:col>
      <xdr:colOff>942975</xdr:colOff>
      <xdr:row>3</xdr:row>
      <xdr:rowOff>130870</xdr:rowOff>
    </xdr:to>
    <xdr:pic>
      <xdr:nvPicPr>
        <xdr:cNvPr id="3" name="Picture 3" descr="Logo%20COFOM%20Vertical[2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6105525" y="219075"/>
          <a:ext cx="942975" cy="711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206829</xdr:colOff>
      <xdr:row>71</xdr:row>
      <xdr:rowOff>157843</xdr:rowOff>
    </xdr:from>
    <xdr:ext cx="2867024" cy="1571625"/>
    <xdr:sp macro="" textlink="">
      <xdr:nvSpPr>
        <xdr:cNvPr id="6" name="11 CuadroTexto"/>
        <xdr:cNvSpPr txBox="1"/>
      </xdr:nvSpPr>
      <xdr:spPr>
        <a:xfrm>
          <a:off x="642258" y="14976022"/>
          <a:ext cx="2867024" cy="1571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Elaboro:</a:t>
          </a:r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   </a:t>
          </a:r>
        </a:p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__________________________________</a:t>
          </a:r>
        </a:p>
        <a:p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P. María Guadalupe Arévalo Lobato</a:t>
          </a:r>
          <a:endParaRPr lang="es-MX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Céd. Prof. 1007413</a:t>
          </a:r>
          <a:r>
            <a:rPr lang="es-MX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13607</xdr:colOff>
      <xdr:row>71</xdr:row>
      <xdr:rowOff>175533</xdr:rowOff>
    </xdr:from>
    <xdr:ext cx="2552700" cy="1562100"/>
    <xdr:sp macro="" textlink="">
      <xdr:nvSpPr>
        <xdr:cNvPr id="7" name="16 CuadroTexto"/>
        <xdr:cNvSpPr txBox="1"/>
      </xdr:nvSpPr>
      <xdr:spPr>
        <a:xfrm>
          <a:off x="9171214" y="14993712"/>
          <a:ext cx="2552700" cy="15621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Dr. Alejandro Ochoa Figueroa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Técnico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.F.%20FIMYPE%2006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NVO"/>
      <sheetName val="RESULTADOS"/>
      <sheetName val="flujo nvo"/>
      <sheetName val="origen  19 - 18"/>
      <sheetName val="ORIGEN 18 - 17"/>
      <sheetName val="ACTIVO"/>
      <sheetName val="PASIVOS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IRMAS"/>
    </sheetNames>
    <sheetDataSet>
      <sheetData sheetId="0">
        <row r="11">
          <cell r="E11">
            <v>47463596</v>
          </cell>
        </row>
      </sheetData>
      <sheetData sheetId="1">
        <row r="13">
          <cell r="L13">
            <v>886442</v>
          </cell>
        </row>
      </sheetData>
      <sheetData sheetId="2"/>
      <sheetData sheetId="3">
        <row r="13">
          <cell r="F13">
            <v>49465752</v>
          </cell>
        </row>
      </sheetData>
      <sheetData sheetId="4">
        <row r="15">
          <cell r="G15">
            <v>47463596</v>
          </cell>
        </row>
        <row r="20">
          <cell r="K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2">
          <cell r="A32" t="str">
            <v>DEL 1o. DE ENERO AL 30 DE JUNIO DE 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4"/>
  <sheetViews>
    <sheetView showGridLines="0" tabSelected="1" topLeftCell="A34" zoomScale="70" zoomScaleNormal="70" workbookViewId="0">
      <selection activeCell="C68" sqref="C68"/>
    </sheetView>
  </sheetViews>
  <sheetFormatPr baseColWidth="10" defaultRowHeight="12.75" x14ac:dyDescent="0.2"/>
  <cols>
    <col min="1" max="1" width="6.42578125" style="1" bestFit="1" customWidth="1"/>
    <col min="2" max="2" width="126.28515625" style="2" customWidth="1"/>
    <col min="3" max="3" width="20.7109375" style="18" bestFit="1" customWidth="1"/>
    <col min="4" max="4" width="20.28515625" style="19" bestFit="1" customWidth="1"/>
    <col min="5" max="5" width="13.28515625" style="2" bestFit="1" customWidth="1"/>
    <col min="6" max="7" width="12" style="2" bestFit="1" customWidth="1"/>
    <col min="8" max="16384" width="11.42578125" style="2"/>
  </cols>
  <sheetData>
    <row r="1" spans="1:7" ht="15" x14ac:dyDescent="0.2">
      <c r="A1" s="22"/>
      <c r="B1" s="23"/>
      <c r="C1" s="24"/>
      <c r="D1" s="25"/>
    </row>
    <row r="2" spans="1:7" ht="15" x14ac:dyDescent="0.2">
      <c r="A2" s="22"/>
      <c r="B2" s="23"/>
      <c r="C2" s="24"/>
      <c r="D2" s="25"/>
    </row>
    <row r="3" spans="1:7" ht="18" x14ac:dyDescent="0.2">
      <c r="A3" s="22"/>
      <c r="B3" s="26"/>
      <c r="C3" s="51"/>
      <c r="D3" s="27"/>
    </row>
    <row r="4" spans="1:7" ht="15" x14ac:dyDescent="0.2">
      <c r="A4" s="22"/>
      <c r="B4" s="26"/>
      <c r="C4" s="27"/>
      <c r="D4" s="27"/>
    </row>
    <row r="5" spans="1:7" ht="15" x14ac:dyDescent="0.2">
      <c r="A5" s="22"/>
      <c r="B5" s="26"/>
      <c r="C5" s="27"/>
      <c r="D5" s="27"/>
    </row>
    <row r="6" spans="1:7" ht="15" x14ac:dyDescent="0.2">
      <c r="A6" s="22"/>
      <c r="B6" s="26"/>
      <c r="C6" s="27"/>
      <c r="D6" s="27"/>
    </row>
    <row r="7" spans="1:7" s="3" customFormat="1" ht="18.75" x14ac:dyDescent="0.3">
      <c r="A7" s="28"/>
      <c r="B7" s="55" t="s">
        <v>0</v>
      </c>
      <c r="C7" s="55"/>
      <c r="D7" s="55"/>
    </row>
    <row r="8" spans="1:7" s="3" customFormat="1" ht="18.75" x14ac:dyDescent="0.3">
      <c r="A8" s="28"/>
      <c r="B8" s="55" t="s">
        <v>14</v>
      </c>
      <c r="C8" s="55"/>
      <c r="D8" s="55"/>
    </row>
    <row r="9" spans="1:7" s="3" customFormat="1" ht="16.5" x14ac:dyDescent="0.3">
      <c r="A9" s="28"/>
      <c r="B9" s="56" t="s">
        <v>1</v>
      </c>
      <c r="C9" s="56"/>
      <c r="D9" s="56"/>
    </row>
    <row r="10" spans="1:7" s="4" customFormat="1" ht="15" x14ac:dyDescent="0.2">
      <c r="A10" s="28"/>
      <c r="B10" s="29"/>
      <c r="C10" s="30"/>
      <c r="D10" s="30"/>
    </row>
    <row r="11" spans="1:7" s="4" customFormat="1" ht="15" x14ac:dyDescent="0.2">
      <c r="A11" s="28"/>
      <c r="B11" s="52" t="s">
        <v>2</v>
      </c>
      <c r="C11" s="31" t="s">
        <v>15</v>
      </c>
      <c r="D11" s="31" t="s">
        <v>13</v>
      </c>
    </row>
    <row r="12" spans="1:7" s="4" customFormat="1" ht="15" x14ac:dyDescent="0.25">
      <c r="A12" s="28"/>
      <c r="B12" s="32"/>
      <c r="C12" s="33"/>
      <c r="D12" s="33"/>
    </row>
    <row r="13" spans="1:7" s="4" customFormat="1" ht="16.5" x14ac:dyDescent="0.25">
      <c r="A13" s="28"/>
      <c r="B13" s="34" t="s">
        <v>16</v>
      </c>
      <c r="C13" s="35"/>
      <c r="D13" s="30"/>
    </row>
    <row r="14" spans="1:7" s="4" customFormat="1" ht="15.75" x14ac:dyDescent="0.25">
      <c r="A14" s="28"/>
      <c r="B14" s="36" t="s">
        <v>17</v>
      </c>
      <c r="C14" s="37"/>
      <c r="D14" s="37"/>
      <c r="E14" s="5"/>
      <c r="F14" s="6"/>
      <c r="G14" s="6"/>
    </row>
    <row r="15" spans="1:7" s="4" customFormat="1" ht="15" x14ac:dyDescent="0.25">
      <c r="A15" s="28"/>
      <c r="B15" s="38" t="s">
        <v>3</v>
      </c>
      <c r="C15" s="37">
        <f>SUM(C17:C25)</f>
        <v>1145456</v>
      </c>
      <c r="D15" s="37">
        <f>SUM(D17:D25)</f>
        <v>2417414</v>
      </c>
      <c r="F15" s="6"/>
    </row>
    <row r="16" spans="1:7" s="4" customFormat="1" ht="15" x14ac:dyDescent="0.2">
      <c r="A16" s="28"/>
      <c r="B16" s="29" t="s">
        <v>18</v>
      </c>
      <c r="C16" s="35"/>
      <c r="D16" s="30"/>
      <c r="E16" s="7"/>
      <c r="F16" s="6"/>
      <c r="G16" s="8"/>
    </row>
    <row r="17" spans="1:8" s="4" customFormat="1" ht="15" x14ac:dyDescent="0.2">
      <c r="A17" s="28"/>
      <c r="B17" s="29" t="s">
        <v>19</v>
      </c>
      <c r="C17" s="35"/>
      <c r="D17" s="30">
        <v>0</v>
      </c>
      <c r="E17" s="7"/>
      <c r="G17" s="8"/>
    </row>
    <row r="18" spans="1:8" s="4" customFormat="1" ht="15" x14ac:dyDescent="0.2">
      <c r="A18" s="28"/>
      <c r="B18" s="29" t="s">
        <v>20</v>
      </c>
      <c r="C18" s="35"/>
      <c r="D18" s="30"/>
      <c r="E18" s="7"/>
      <c r="F18" s="6"/>
      <c r="G18" s="8"/>
    </row>
    <row r="19" spans="1:8" s="4" customFormat="1" ht="15" x14ac:dyDescent="0.2">
      <c r="A19" s="28"/>
      <c r="B19" s="29" t="s">
        <v>21</v>
      </c>
      <c r="C19" s="35"/>
      <c r="D19" s="30"/>
      <c r="E19" s="7"/>
      <c r="F19" s="6"/>
      <c r="G19" s="8"/>
    </row>
    <row r="20" spans="1:8" s="4" customFormat="1" ht="15" x14ac:dyDescent="0.2">
      <c r="A20" s="28"/>
      <c r="B20" s="29" t="s">
        <v>22</v>
      </c>
      <c r="C20" s="35"/>
      <c r="D20" s="30"/>
      <c r="E20" s="7"/>
      <c r="G20" s="8"/>
    </row>
    <row r="21" spans="1:8" s="4" customFormat="1" ht="15" x14ac:dyDescent="0.2">
      <c r="A21" s="28"/>
      <c r="B21" s="29" t="s">
        <v>23</v>
      </c>
      <c r="C21" s="35"/>
      <c r="D21" s="30"/>
      <c r="E21" s="7"/>
      <c r="G21" s="8"/>
    </row>
    <row r="22" spans="1:8" s="4" customFormat="1" ht="15" x14ac:dyDescent="0.2">
      <c r="A22" s="28"/>
      <c r="B22" s="29" t="s">
        <v>24</v>
      </c>
      <c r="C22" s="35">
        <v>88738</v>
      </c>
      <c r="D22" s="30">
        <v>261535</v>
      </c>
      <c r="E22" s="7"/>
      <c r="G22" s="8"/>
    </row>
    <row r="23" spans="1:8" s="4" customFormat="1" ht="15" x14ac:dyDescent="0.2">
      <c r="A23" s="28"/>
      <c r="B23" s="29" t="s">
        <v>25</v>
      </c>
      <c r="C23" s="35"/>
      <c r="D23" s="30"/>
    </row>
    <row r="24" spans="1:8" s="4" customFormat="1" ht="16.5" x14ac:dyDescent="0.3">
      <c r="A24" s="28"/>
      <c r="B24" s="29" t="s">
        <v>26</v>
      </c>
      <c r="C24" s="30"/>
      <c r="D24" s="30">
        <f>+'[1]ORIGEN 18 - 17'!K20</f>
        <v>0</v>
      </c>
      <c r="G24" s="9"/>
      <c r="H24" s="10"/>
    </row>
    <row r="25" spans="1:8" s="4" customFormat="1" ht="16.5" x14ac:dyDescent="0.3">
      <c r="A25" s="28"/>
      <c r="B25" s="29" t="s">
        <v>27</v>
      </c>
      <c r="C25" s="35">
        <v>1056718</v>
      </c>
      <c r="D25" s="30">
        <v>2155879</v>
      </c>
      <c r="G25" s="9"/>
      <c r="H25" s="10"/>
    </row>
    <row r="26" spans="1:8" s="4" customFormat="1" ht="15" x14ac:dyDescent="0.25">
      <c r="A26" s="28"/>
      <c r="B26" s="38" t="s">
        <v>4</v>
      </c>
      <c r="C26" s="46">
        <f>SUM(C27:C42)</f>
        <v>6200</v>
      </c>
      <c r="D26" s="46">
        <f>SUM(D27:D42)</f>
        <v>539689</v>
      </c>
    </row>
    <row r="27" spans="1:8" s="4" customFormat="1" ht="15" x14ac:dyDescent="0.25">
      <c r="A27" s="28"/>
      <c r="B27" s="29" t="s">
        <v>5</v>
      </c>
      <c r="C27" s="37"/>
      <c r="D27" s="37"/>
      <c r="E27" s="5"/>
      <c r="F27" s="6"/>
    </row>
    <row r="28" spans="1:8" s="4" customFormat="1" ht="15" x14ac:dyDescent="0.2">
      <c r="A28" s="28"/>
      <c r="B28" s="29" t="s">
        <v>6</v>
      </c>
      <c r="C28" s="30"/>
      <c r="D28" s="30"/>
      <c r="F28" s="6"/>
    </row>
    <row r="29" spans="1:8" s="4" customFormat="1" ht="16.5" x14ac:dyDescent="0.3">
      <c r="A29" s="28"/>
      <c r="B29" s="29" t="s">
        <v>7</v>
      </c>
      <c r="C29" s="30"/>
      <c r="D29" s="30">
        <v>539689</v>
      </c>
      <c r="G29" s="11"/>
      <c r="H29" s="10"/>
    </row>
    <row r="30" spans="1:8" s="4" customFormat="1" ht="15" x14ac:dyDescent="0.2">
      <c r="A30" s="28"/>
      <c r="B30" s="29" t="s">
        <v>28</v>
      </c>
      <c r="C30" s="39"/>
      <c r="D30" s="30"/>
      <c r="F30" s="6"/>
    </row>
    <row r="31" spans="1:8" s="12" customFormat="1" ht="15" x14ac:dyDescent="0.2">
      <c r="A31" s="28"/>
      <c r="B31" s="40" t="s">
        <v>29</v>
      </c>
      <c r="C31" s="39"/>
      <c r="D31" s="30"/>
    </row>
    <row r="32" spans="1:8" s="12" customFormat="1" ht="15" x14ac:dyDescent="0.2">
      <c r="A32" s="28"/>
      <c r="B32" s="29" t="s">
        <v>30</v>
      </c>
      <c r="C32" s="39"/>
      <c r="D32" s="30"/>
    </row>
    <row r="33" spans="1:8" s="12" customFormat="1" ht="15" x14ac:dyDescent="0.2">
      <c r="A33" s="28"/>
      <c r="B33" s="40" t="s">
        <v>31</v>
      </c>
      <c r="C33" s="39"/>
      <c r="D33" s="30"/>
    </row>
    <row r="34" spans="1:8" s="12" customFormat="1" ht="15" x14ac:dyDescent="0.2">
      <c r="A34" s="28"/>
      <c r="B34" s="40" t="s">
        <v>32</v>
      </c>
      <c r="C34" s="42"/>
      <c r="D34" s="43"/>
    </row>
    <row r="35" spans="1:8" s="12" customFormat="1" ht="15.75" customHeight="1" x14ac:dyDescent="0.2">
      <c r="A35" s="28"/>
      <c r="B35" s="40" t="s">
        <v>33</v>
      </c>
      <c r="C35" s="39"/>
      <c r="D35" s="43"/>
    </row>
    <row r="36" spans="1:8" s="12" customFormat="1" ht="16.5" x14ac:dyDescent="0.3">
      <c r="A36" s="28"/>
      <c r="B36" s="40" t="s">
        <v>34</v>
      </c>
      <c r="C36" s="43"/>
      <c r="D36" s="43"/>
      <c r="F36" s="13"/>
      <c r="G36" s="11"/>
      <c r="H36" s="14"/>
    </row>
    <row r="37" spans="1:8" s="12" customFormat="1" ht="15" x14ac:dyDescent="0.2">
      <c r="A37" s="28"/>
      <c r="B37" s="40" t="s">
        <v>35</v>
      </c>
      <c r="C37" s="39"/>
      <c r="D37" s="43"/>
    </row>
    <row r="38" spans="1:8" s="4" customFormat="1" ht="15.75" x14ac:dyDescent="0.25">
      <c r="A38" s="44"/>
      <c r="B38" s="40" t="s">
        <v>36</v>
      </c>
      <c r="C38" s="37"/>
      <c r="D38" s="37"/>
      <c r="F38" s="6"/>
    </row>
    <row r="39" spans="1:8" s="4" customFormat="1" ht="15" x14ac:dyDescent="0.25">
      <c r="A39" s="28"/>
      <c r="B39" s="40" t="s">
        <v>37</v>
      </c>
      <c r="C39" s="53"/>
      <c r="D39" s="45"/>
    </row>
    <row r="40" spans="1:8" s="4" customFormat="1" ht="15" x14ac:dyDescent="0.2">
      <c r="A40" s="28"/>
      <c r="B40" s="40" t="s">
        <v>10</v>
      </c>
      <c r="C40" s="30"/>
      <c r="D40" s="30"/>
    </row>
    <row r="41" spans="1:8" s="4" customFormat="1" ht="15" x14ac:dyDescent="0.25">
      <c r="A41" s="28"/>
      <c r="B41" s="40" t="s">
        <v>38</v>
      </c>
      <c r="C41" s="46"/>
      <c r="D41" s="46"/>
    </row>
    <row r="42" spans="1:8" s="4" customFormat="1" ht="16.5" x14ac:dyDescent="0.3">
      <c r="A42" s="28"/>
      <c r="B42" s="40" t="s">
        <v>39</v>
      </c>
      <c r="C42" s="30">
        <v>6200</v>
      </c>
      <c r="D42" s="30"/>
      <c r="G42" s="10"/>
      <c r="H42" s="10"/>
    </row>
    <row r="43" spans="1:8" s="4" customFormat="1" ht="16.5" x14ac:dyDescent="0.3">
      <c r="A43" s="28"/>
      <c r="B43" s="41" t="s">
        <v>40</v>
      </c>
      <c r="C43" s="54">
        <f>+C15-C26</f>
        <v>1139256</v>
      </c>
      <c r="D43" s="54">
        <f>+D15-D26</f>
        <v>1877725</v>
      </c>
      <c r="G43" s="10"/>
      <c r="H43" s="10"/>
    </row>
    <row r="44" spans="1:8" s="4" customFormat="1" ht="15" x14ac:dyDescent="0.25">
      <c r="A44" s="28"/>
      <c r="B44" s="41" t="s">
        <v>41</v>
      </c>
      <c r="C44" s="35"/>
      <c r="D44" s="30"/>
    </row>
    <row r="45" spans="1:8" s="4" customFormat="1" ht="15" x14ac:dyDescent="0.25">
      <c r="A45" s="28"/>
      <c r="B45" s="41" t="s">
        <v>3</v>
      </c>
      <c r="C45" s="37">
        <f>SUM(C46:C48)</f>
        <v>0</v>
      </c>
      <c r="D45" s="37">
        <f>SUM(D46:D48)</f>
        <v>0</v>
      </c>
    </row>
    <row r="46" spans="1:8" s="4" customFormat="1" ht="16.5" x14ac:dyDescent="0.3">
      <c r="A46" s="28"/>
      <c r="B46" s="40" t="s">
        <v>11</v>
      </c>
      <c r="C46" s="30"/>
      <c r="D46" s="30"/>
      <c r="G46" s="11"/>
    </row>
    <row r="47" spans="1:8" s="4" customFormat="1" ht="16.5" x14ac:dyDescent="0.3">
      <c r="A47" s="28"/>
      <c r="B47" s="40" t="s">
        <v>9</v>
      </c>
      <c r="C47" s="30"/>
      <c r="D47" s="30"/>
      <c r="G47" s="11"/>
      <c r="H47" s="10"/>
    </row>
    <row r="48" spans="1:8" s="4" customFormat="1" ht="16.5" x14ac:dyDescent="0.3">
      <c r="A48" s="28"/>
      <c r="B48" s="40" t="s">
        <v>42</v>
      </c>
      <c r="C48" s="30"/>
      <c r="D48" s="30"/>
      <c r="G48" s="15"/>
      <c r="H48" s="10"/>
    </row>
    <row r="49" spans="1:8" s="4" customFormat="1" ht="16.5" x14ac:dyDescent="0.3">
      <c r="A49" s="28"/>
      <c r="B49" s="41" t="s">
        <v>4</v>
      </c>
      <c r="C49" s="46">
        <f>SUM(C50:C52)</f>
        <v>0</v>
      </c>
      <c r="D49" s="46">
        <f>SUM(D50:D52)</f>
        <v>0</v>
      </c>
      <c r="G49" s="15"/>
      <c r="H49" s="10"/>
    </row>
    <row r="50" spans="1:8" s="4" customFormat="1" ht="16.5" x14ac:dyDescent="0.3">
      <c r="A50" s="28"/>
      <c r="B50" s="40" t="s">
        <v>11</v>
      </c>
      <c r="C50" s="39"/>
      <c r="D50" s="30"/>
      <c r="H50" s="10"/>
    </row>
    <row r="51" spans="1:8" s="4" customFormat="1" ht="15" x14ac:dyDescent="0.2">
      <c r="A51" s="28"/>
      <c r="B51" s="40" t="s">
        <v>9</v>
      </c>
      <c r="C51" s="30"/>
      <c r="D51" s="30"/>
    </row>
    <row r="52" spans="1:8" s="4" customFormat="1" ht="15.75" x14ac:dyDescent="0.25">
      <c r="A52" s="44"/>
      <c r="B52" s="40" t="s">
        <v>43</v>
      </c>
      <c r="C52" s="37"/>
      <c r="D52" s="37"/>
    </row>
    <row r="53" spans="1:8" s="4" customFormat="1" ht="15" x14ac:dyDescent="0.25">
      <c r="A53" s="28"/>
      <c r="B53" s="41" t="s">
        <v>44</v>
      </c>
      <c r="C53" s="49">
        <f>+C45-C49</f>
        <v>0</v>
      </c>
      <c r="D53" s="49">
        <f>+D45-D49</f>
        <v>0</v>
      </c>
    </row>
    <row r="54" spans="1:8" s="4" customFormat="1" ht="15" x14ac:dyDescent="0.25">
      <c r="A54" s="28"/>
      <c r="B54" s="41" t="s">
        <v>45</v>
      </c>
      <c r="C54" s="47"/>
      <c r="D54" s="30"/>
    </row>
    <row r="55" spans="1:8" s="4" customFormat="1" ht="15" x14ac:dyDescent="0.25">
      <c r="A55" s="28"/>
      <c r="B55" s="41" t="s">
        <v>3</v>
      </c>
      <c r="C55" s="37">
        <f>SUM(C56:C59)</f>
        <v>0</v>
      </c>
      <c r="D55" s="37">
        <f>SUM(D56:D59)</f>
        <v>0</v>
      </c>
      <c r="F55" s="6"/>
    </row>
    <row r="56" spans="1:8" s="4" customFormat="1" ht="15" x14ac:dyDescent="0.2">
      <c r="A56" s="28"/>
      <c r="B56" s="40" t="s">
        <v>46</v>
      </c>
      <c r="C56" s="35"/>
      <c r="D56" s="30"/>
    </row>
    <row r="57" spans="1:8" s="4" customFormat="1" ht="16.5" x14ac:dyDescent="0.3">
      <c r="A57" s="28"/>
      <c r="B57" s="40" t="s">
        <v>47</v>
      </c>
      <c r="C57" s="30"/>
      <c r="D57" s="30"/>
      <c r="G57" s="9"/>
      <c r="H57" s="10"/>
    </row>
    <row r="58" spans="1:8" s="4" customFormat="1" ht="15" x14ac:dyDescent="0.2">
      <c r="A58" s="28"/>
      <c r="B58" s="40" t="s">
        <v>48</v>
      </c>
      <c r="C58" s="35"/>
      <c r="D58" s="30"/>
    </row>
    <row r="59" spans="1:8" s="4" customFormat="1" ht="15" x14ac:dyDescent="0.2">
      <c r="A59" s="28"/>
      <c r="B59" s="40" t="s">
        <v>49</v>
      </c>
      <c r="C59" s="35"/>
      <c r="D59" s="30"/>
    </row>
    <row r="60" spans="1:8" s="4" customFormat="1" ht="16.5" x14ac:dyDescent="0.3">
      <c r="A60" s="28"/>
      <c r="B60" s="41" t="s">
        <v>4</v>
      </c>
      <c r="C60" s="46">
        <f>SUM(C61:C64)</f>
        <v>0</v>
      </c>
      <c r="D60" s="46">
        <f>SUM(D61:D64)</f>
        <v>0</v>
      </c>
      <c r="G60" s="9"/>
      <c r="H60" s="10"/>
    </row>
    <row r="61" spans="1:8" s="4" customFormat="1" ht="15" x14ac:dyDescent="0.2">
      <c r="A61" s="28"/>
      <c r="B61" s="40" t="s">
        <v>50</v>
      </c>
      <c r="C61" s="42"/>
      <c r="D61" s="35"/>
    </row>
    <row r="62" spans="1:8" s="4" customFormat="1" ht="15" x14ac:dyDescent="0.25">
      <c r="A62" s="28"/>
      <c r="B62" s="40" t="s">
        <v>47</v>
      </c>
      <c r="C62" s="35"/>
      <c r="D62" s="37"/>
    </row>
    <row r="63" spans="1:8" s="4" customFormat="1" ht="15" x14ac:dyDescent="0.2">
      <c r="A63" s="28"/>
      <c r="B63" s="40" t="s">
        <v>48</v>
      </c>
      <c r="C63" s="35"/>
      <c r="D63" s="35"/>
      <c r="F63" s="6"/>
    </row>
    <row r="64" spans="1:8" s="4" customFormat="1" ht="15" x14ac:dyDescent="0.2">
      <c r="A64" s="28"/>
      <c r="B64" s="40" t="s">
        <v>51</v>
      </c>
      <c r="C64" s="35"/>
      <c r="D64" s="30"/>
    </row>
    <row r="65" spans="1:8" s="4" customFormat="1" ht="15" x14ac:dyDescent="0.25">
      <c r="A65" s="28"/>
      <c r="B65" s="41" t="s">
        <v>52</v>
      </c>
      <c r="C65" s="46">
        <f>+C55-C60</f>
        <v>0</v>
      </c>
      <c r="D65" s="46">
        <f>+D55-D60</f>
        <v>0</v>
      </c>
      <c r="F65" s="6"/>
    </row>
    <row r="66" spans="1:8" s="4" customFormat="1" ht="16.5" x14ac:dyDescent="0.3">
      <c r="A66" s="28"/>
      <c r="B66" s="41" t="s">
        <v>53</v>
      </c>
      <c r="C66" s="46">
        <f>+C43+C53+C65</f>
        <v>1139256</v>
      </c>
      <c r="D66" s="46">
        <f>+D43+D53+D65</f>
        <v>1877725</v>
      </c>
      <c r="G66" s="11"/>
      <c r="H66" s="10"/>
    </row>
    <row r="67" spans="1:8" s="4" customFormat="1" ht="15" x14ac:dyDescent="0.25">
      <c r="A67" s="28"/>
      <c r="B67" s="41" t="s">
        <v>8</v>
      </c>
      <c r="C67" s="48">
        <v>5840094</v>
      </c>
      <c r="D67" s="46">
        <v>3962369</v>
      </c>
    </row>
    <row r="68" spans="1:8" s="4" customFormat="1" ht="16.5" x14ac:dyDescent="0.3">
      <c r="A68" s="28"/>
      <c r="B68" s="41" t="s">
        <v>54</v>
      </c>
      <c r="C68" s="46">
        <f>+C66+C67</f>
        <v>6979350</v>
      </c>
      <c r="D68" s="46">
        <f>+D66+D67</f>
        <v>5840094</v>
      </c>
      <c r="G68" s="11"/>
      <c r="H68" s="10"/>
    </row>
    <row r="69" spans="1:8" s="4" customFormat="1" ht="15" x14ac:dyDescent="0.25">
      <c r="A69" s="28"/>
      <c r="B69" s="41"/>
      <c r="C69" s="39"/>
      <c r="D69" s="30"/>
      <c r="E69" s="6"/>
    </row>
    <row r="70" spans="1:8" s="16" customFormat="1" ht="14.25" x14ac:dyDescent="0.2">
      <c r="B70" s="57" t="s">
        <v>12</v>
      </c>
      <c r="C70" s="57"/>
      <c r="D70" s="57"/>
    </row>
    <row r="71" spans="1:8" s="4" customFormat="1" ht="14.25" x14ac:dyDescent="0.2">
      <c r="A71" s="29"/>
      <c r="B71" s="50"/>
      <c r="C71" s="29"/>
      <c r="D71" s="29"/>
    </row>
    <row r="72" spans="1:8" ht="15" x14ac:dyDescent="0.25">
      <c r="A72" s="21"/>
      <c r="B72" s="21"/>
      <c r="C72" s="21"/>
      <c r="D72" s="21"/>
    </row>
    <row r="73" spans="1:8" ht="15" x14ac:dyDescent="0.25">
      <c r="A73" s="20"/>
      <c r="B73" s="21"/>
      <c r="C73" s="21"/>
      <c r="D73" s="21"/>
      <c r="E73"/>
      <c r="F73"/>
    </row>
    <row r="74" spans="1:8" ht="15" x14ac:dyDescent="0.25">
      <c r="A74" s="21"/>
      <c r="B74" s="21"/>
      <c r="C74" s="21"/>
      <c r="D74" s="21"/>
    </row>
    <row r="75" spans="1:8" s="17" customFormat="1" ht="15" x14ac:dyDescent="0.25">
      <c r="A75" s="21"/>
      <c r="B75" s="21"/>
      <c r="C75" s="21"/>
      <c r="D75" s="21"/>
    </row>
    <row r="76" spans="1:8" ht="15" x14ac:dyDescent="0.25">
      <c r="A76" s="21"/>
      <c r="B76" s="21"/>
      <c r="C76" s="21"/>
      <c r="D76" s="21"/>
    </row>
    <row r="77" spans="1:8" x14ac:dyDescent="0.2">
      <c r="A77"/>
      <c r="B77"/>
      <c r="C77"/>
      <c r="D77"/>
    </row>
    <row r="78" spans="1:8" s="17" customFormat="1" x14ac:dyDescent="0.2">
      <c r="A78"/>
      <c r="B78"/>
      <c r="C78"/>
      <c r="D78"/>
    </row>
    <row r="79" spans="1:8" x14ac:dyDescent="0.2">
      <c r="A79"/>
      <c r="B79"/>
      <c r="C79"/>
      <c r="D79"/>
    </row>
    <row r="80" spans="1:8" x14ac:dyDescent="0.2">
      <c r="A80"/>
      <c r="B80"/>
      <c r="C80"/>
      <c r="D80"/>
    </row>
    <row r="81" spans="1:4" x14ac:dyDescent="0.2">
      <c r="A81"/>
      <c r="B81"/>
      <c r="C81"/>
      <c r="D81"/>
    </row>
    <row r="82" spans="1:4" x14ac:dyDescent="0.2">
      <c r="A82"/>
      <c r="B82"/>
      <c r="C82"/>
      <c r="D82"/>
    </row>
    <row r="83" spans="1:4" s="17" customFormat="1" x14ac:dyDescent="0.2">
      <c r="A83"/>
      <c r="B83"/>
      <c r="C83"/>
      <c r="D83"/>
    </row>
    <row r="84" spans="1:4" x14ac:dyDescent="0.2">
      <c r="A84"/>
      <c r="B84"/>
      <c r="C84"/>
      <c r="D84"/>
    </row>
  </sheetData>
  <mergeCells count="4">
    <mergeCell ref="B7:D7"/>
    <mergeCell ref="B8:D8"/>
    <mergeCell ref="B9:D9"/>
    <mergeCell ref="B70:D70"/>
  </mergeCells>
  <pageMargins left="0.70866141732283472" right="0.70866141732283472" top="0.74803149606299213" bottom="0.74803149606299213" header="0.31496062992125984" footer="0.31496062992125984"/>
  <pageSetup scale="53" fitToHeight="2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</vt:lpstr>
      <vt:lpstr>flujo!Títulos_a_imprimir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Lupita</cp:lastModifiedBy>
  <cp:lastPrinted>2021-04-19T16:20:22Z</cp:lastPrinted>
  <dcterms:created xsi:type="dcterms:W3CDTF">2019-09-17T20:31:04Z</dcterms:created>
  <dcterms:modified xsi:type="dcterms:W3CDTF">2021-04-19T16:21:03Z</dcterms:modified>
</cp:coreProperties>
</file>